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חוברת_עבודה_זו" defaultThemeVersion="124226"/>
  <bookViews>
    <workbookView xWindow="0" yWindow="0" windowWidth="28800" windowHeight="12465" tabRatio="758" activeTab="1"/>
  </bookViews>
  <sheets>
    <sheet name="שער" sheetId="7" r:id="rId1"/>
    <sheet name="גליון העלות" sheetId="9" r:id="rId2"/>
  </sheets>
  <definedNames>
    <definedName name="D_1">#REF!</definedName>
    <definedName name="D_2">#REF!</definedName>
    <definedName name="D_3">#REF!</definedName>
    <definedName name="D_4">#REF!</definedName>
    <definedName name="D_5">#REF!</definedName>
    <definedName name="D_6">#REF!</definedName>
    <definedName name="N_1">#REF!</definedName>
    <definedName name="N_2">#REF!</definedName>
    <definedName name="N_3">#REF!</definedName>
    <definedName name="N_4">#REF!</definedName>
  </definedNames>
  <calcPr calcId="152511"/>
</workbook>
</file>

<file path=xl/calcChain.xml><?xml version="1.0" encoding="utf-8"?>
<calcChain xmlns="http://schemas.openxmlformats.org/spreadsheetml/2006/main">
  <c r="G22" i="9" l="1"/>
  <c r="G16" i="9" l="1"/>
  <c r="G15" i="9"/>
  <c r="G9" i="9"/>
  <c r="G10" i="9" l="1"/>
  <c r="G28" i="9" s="1"/>
  <c r="G23" i="9"/>
  <c r="G30" i="9" s="1"/>
  <c r="G17" i="9" l="1"/>
  <c r="G29" i="9" s="1"/>
  <c r="G31" i="9" s="1"/>
</calcChain>
</file>

<file path=xl/comments1.xml><?xml version="1.0" encoding="utf-8"?>
<comments xmlns="http://schemas.openxmlformats.org/spreadsheetml/2006/main">
  <authors>
    <author>מחבר</author>
  </authors>
  <commentList>
    <comment ref="B2" authorId="0" shapeId="0">
      <text>
        <r>
          <rPr>
            <sz val="9"/>
            <color indexed="81"/>
            <rFont val="Tahoma"/>
            <family val="2"/>
          </rPr>
          <t>כאן יש להזין את פרטי המציע:
שם המציע
מזהה המציע (ח.פ/ח.צ/ע.מ)
כתובת המציע</t>
        </r>
      </text>
    </comment>
  </commentList>
</comments>
</file>

<file path=xl/sharedStrings.xml><?xml version="1.0" encoding="utf-8"?>
<sst xmlns="http://schemas.openxmlformats.org/spreadsheetml/2006/main" count="50" uniqueCount="36">
  <si>
    <t>הנחיות למילוי טבלאות העלות</t>
  </si>
  <si>
    <t>הסבר מפורט של מודל העלות מצוי בפרק 5 של המפרט.</t>
  </si>
  <si>
    <t>שם מלא</t>
  </si>
  <si>
    <t>תאריך</t>
  </si>
  <si>
    <t>חותמת וחתימה</t>
  </si>
  <si>
    <t>נתונים יש להזין בתאים שצבעם לבן.</t>
  </si>
  <si>
    <t>לאחר השלמת כל הנתונים בטבלה יש להדפיסה, לחתום עליה ולצרפה למענה כאמור במפרט.</t>
  </si>
  <si>
    <t>המציע יוסיף את פרטיו במקום שהוקצה לכך בראש העמוד - שם המציע, מזהה (ח.פ/ע.צ/ע.מ) וכתובת.</t>
  </si>
  <si>
    <t>נספח 5.1 - הצעת מחיר</t>
  </si>
  <si>
    <t>כמות יחידות פעילות במשרד</t>
  </si>
  <si>
    <t>אחוז (%)</t>
  </si>
  <si>
    <t>עלות תחזוקה לתקופה של 60 חודשים</t>
  </si>
  <si>
    <t>Data Power XG45</t>
  </si>
  <si>
    <t>5.1.1        שירות תחזוקה למוצרי תוכנה קיימים</t>
  </si>
  <si>
    <t>עלות תחזוקה שנתית לתקופה של 48 חודשים</t>
  </si>
  <si>
    <t>DataPower IDG</t>
  </si>
  <si>
    <t>רישוי תוכנה למכונה וירטואלית</t>
  </si>
  <si>
    <t>5.1.2        מוצרי Data Power חדשים ושירות תחזוקה עבורם</t>
  </si>
  <si>
    <t>תיאור המוצר במחירון חברת IBM העולמית</t>
  </si>
  <si>
    <t>מחיר שעת שירות (60 דקות)</t>
  </si>
  <si>
    <t>כמות שעות מוערכת ב- 12 חודשים</t>
  </si>
  <si>
    <t>עלות שירות לתקופה של 60 חודשים</t>
  </si>
  <si>
    <t>5.1.3       שירותים מקצועיים</t>
  </si>
  <si>
    <t>משרד המשפטים -מכרז פומבי מס'  21-16 הספקה, הטמעה ותחזוקה של מוצר IBM Data Power</t>
  </si>
  <si>
    <t>5.1.4       עלות לצורך השוואה</t>
  </si>
  <si>
    <t>שע"ח קובע 1 $ (דולר ארה"ב)</t>
  </si>
  <si>
    <t>שקלים חדשים לפני מע"מ</t>
  </si>
  <si>
    <t>מחיר המוצר במחירון עדכני אחרון של חברת IBM העולמית</t>
  </si>
  <si>
    <t>עלות תחזוקה לתקופה של 12 חודשים כאחוז ממחיר המוצר במחירון עדכני אחרון של חברת IBM העולמית</t>
  </si>
  <si>
    <t>עלות תחזוקה שנתית כאחוז ממחיר המוצר במחירון עדכני אחרון של חברת IBM העולמית</t>
  </si>
  <si>
    <t>$ (דולר ארה"ב) לפני מע"מ</t>
  </si>
  <si>
    <t>מרכיב רכש מבוקש</t>
  </si>
  <si>
    <t>סה"כ עלות מוצעת</t>
  </si>
  <si>
    <t>סה"כ עלות לצרכי השוואה</t>
  </si>
  <si>
    <t>מומחה מוסמך חברת IBM לטיפול במוצר Data Power</t>
  </si>
  <si>
    <t>אחוז הנחה על מחיר מחירון עדכני אחרון של חברת IBM העולמית ברכישת המוצר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</si>
</sst>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₪&quot;\ #,##0.00;&quot;₪&quot;\ \-#,##0.00"/>
    <numFmt numFmtId="44" formatCode="_ &quot;₪&quot;\ * #,##0.00_ ;_ &quot;₪&quot;\ * \-#,##0.00_ ;_ &quot;₪&quot;\ * &quot;-&quot;??_ ;_ @_ "/>
    <numFmt numFmtId="164" formatCode="[$$-409]#,##0.00"/>
  </numFmts>
  <fonts count="11" x14ac:knownFonts="1">
    <font>
      <sz val="10"/>
      <name val="Arial"/>
      <charset val="177"/>
    </font>
    <font>
      <sz val="8"/>
      <name val="Arial"/>
      <family val="2"/>
    </font>
    <font>
      <sz val="11"/>
      <name val="Arial"/>
      <family val="2"/>
    </font>
    <font>
      <b/>
      <u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sz val="9"/>
      <color indexed="81"/>
      <name val="Tahoma"/>
      <family val="2"/>
    </font>
    <font>
      <sz val="10"/>
      <name val="Arial"/>
      <charset val="177"/>
    </font>
    <font>
      <sz val="14"/>
      <name val="Arial"/>
      <family val="2"/>
      <scheme val="minor"/>
    </font>
    <font>
      <sz val="12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5" borderId="3" xfId="0" applyFont="1" applyFill="1" applyBorder="1" applyAlignment="1" applyProtection="1">
      <alignment horizontal="right" readingOrder="2"/>
    </xf>
    <xf numFmtId="0" fontId="5" fillId="3" borderId="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right" vertical="center" wrapText="1" readingOrder="2"/>
    </xf>
    <xf numFmtId="0" fontId="4" fillId="5" borderId="5" xfId="0" applyFont="1" applyFill="1" applyBorder="1" applyAlignment="1" applyProtection="1">
      <alignment horizontal="right" vertical="center" readingOrder="2"/>
    </xf>
    <xf numFmtId="164" fontId="9" fillId="4" borderId="15" xfId="0" applyNumberFormat="1" applyFont="1" applyFill="1" applyBorder="1" applyAlignment="1">
      <alignment horizontal="center" vertical="center" wrapText="1" readingOrder="2"/>
    </xf>
    <xf numFmtId="164" fontId="9" fillId="4" borderId="5" xfId="0" applyNumberFormat="1" applyFont="1" applyFill="1" applyBorder="1" applyAlignment="1">
      <alignment horizontal="center" vertical="center" wrapText="1" readingOrder="2"/>
    </xf>
    <xf numFmtId="164" fontId="9" fillId="4" borderId="21" xfId="0" applyNumberFormat="1" applyFont="1" applyFill="1" applyBorder="1" applyAlignment="1">
      <alignment horizontal="center" vertical="center" wrapText="1" readingOrder="2"/>
    </xf>
    <xf numFmtId="164" fontId="9" fillId="4" borderId="1" xfId="0" applyNumberFormat="1" applyFont="1" applyFill="1" applyBorder="1" applyAlignment="1">
      <alignment horizontal="center" vertical="center" wrapText="1" readingOrder="2"/>
    </xf>
    <xf numFmtId="164" fontId="9" fillId="4" borderId="28" xfId="0" applyNumberFormat="1" applyFont="1" applyFill="1" applyBorder="1" applyAlignment="1">
      <alignment horizontal="center" vertical="center" wrapText="1" readingOrder="2"/>
    </xf>
    <xf numFmtId="164" fontId="9" fillId="2" borderId="15" xfId="0" applyNumberFormat="1" applyFont="1" applyFill="1" applyBorder="1" applyAlignment="1">
      <alignment horizontal="center" vertical="center" wrapText="1" readingOrder="2"/>
    </xf>
    <xf numFmtId="0" fontId="9" fillId="0" borderId="0" xfId="0" applyFont="1"/>
    <xf numFmtId="0" fontId="9" fillId="0" borderId="0" xfId="0" applyFont="1" applyBorder="1" applyAlignment="1" applyProtection="1">
      <alignment horizontal="center"/>
      <protection locked="0"/>
    </xf>
    <xf numFmtId="0" fontId="9" fillId="8" borderId="10" xfId="0" applyFont="1" applyFill="1" applyBorder="1" applyAlignment="1" applyProtection="1">
      <alignment horizontal="right" readingOrder="2"/>
      <protection locked="0"/>
    </xf>
    <xf numFmtId="44" fontId="9" fillId="0" borderId="12" xfId="1" applyFont="1" applyBorder="1" applyAlignment="1" applyProtection="1">
      <alignment horizontal="right" readingOrder="2"/>
      <protection locked="0"/>
    </xf>
    <xf numFmtId="0" fontId="9" fillId="0" borderId="0" xfId="0" applyFont="1" applyProtection="1"/>
    <xf numFmtId="0" fontId="9" fillId="4" borderId="8" xfId="0" applyFont="1" applyFill="1" applyBorder="1" applyAlignment="1">
      <alignment horizontal="right" vertical="center" wrapText="1" readingOrder="1"/>
    </xf>
    <xf numFmtId="0" fontId="9" fillId="4" borderId="8" xfId="0" applyFont="1" applyFill="1" applyBorder="1" applyAlignment="1">
      <alignment horizontal="center" vertical="center" wrapText="1" readingOrder="2"/>
    </xf>
    <xf numFmtId="164" fontId="9" fillId="2" borderId="5" xfId="0" applyNumberFormat="1" applyFont="1" applyFill="1" applyBorder="1" applyAlignment="1" applyProtection="1">
      <alignment horizontal="center"/>
    </xf>
    <xf numFmtId="0" fontId="9" fillId="0" borderId="0" xfId="0" applyFont="1" applyBorder="1" applyProtection="1"/>
    <xf numFmtId="164" fontId="9" fillId="0" borderId="0" xfId="0" applyNumberFormat="1" applyFont="1" applyFill="1" applyBorder="1" applyAlignment="1" applyProtection="1">
      <alignment horizontal="center"/>
    </xf>
    <xf numFmtId="0" fontId="9" fillId="0" borderId="16" xfId="0" applyFont="1" applyBorder="1"/>
    <xf numFmtId="0" fontId="9" fillId="4" borderId="22" xfId="0" applyFont="1" applyFill="1" applyBorder="1" applyAlignment="1">
      <alignment horizontal="right" vertical="center" wrapText="1" readingOrder="1"/>
    </xf>
    <xf numFmtId="0" fontId="9" fillId="4" borderId="22" xfId="0" applyFont="1" applyFill="1" applyBorder="1" applyAlignment="1">
      <alignment horizontal="center" vertical="center" wrapText="1" readingOrder="2"/>
    </xf>
    <xf numFmtId="0" fontId="9" fillId="0" borderId="17" xfId="0" applyFont="1" applyBorder="1"/>
    <xf numFmtId="2" fontId="9" fillId="4" borderId="13" xfId="0" applyNumberFormat="1" applyFont="1" applyFill="1" applyBorder="1" applyAlignment="1">
      <alignment horizontal="center" vertical="center" wrapText="1" readingOrder="2"/>
    </xf>
    <xf numFmtId="0" fontId="9" fillId="0" borderId="0" xfId="0" applyFont="1" applyBorder="1"/>
    <xf numFmtId="0" fontId="9" fillId="0" borderId="0" xfId="0" applyFont="1" applyFill="1" applyBorder="1" applyAlignment="1">
      <alignment horizontal="right"/>
    </xf>
    <xf numFmtId="7" fontId="9" fillId="0" borderId="0" xfId="1" applyNumberFormat="1" applyFont="1" applyFill="1" applyBorder="1" applyAlignment="1">
      <alignment horizontal="center" vertical="center" wrapText="1" readingOrder="2"/>
    </xf>
    <xf numFmtId="2" fontId="9" fillId="0" borderId="0" xfId="0" applyNumberFormat="1" applyFont="1" applyFill="1" applyBorder="1" applyAlignment="1">
      <alignment horizontal="center" vertical="center" wrapText="1" readingOrder="2"/>
    </xf>
    <xf numFmtId="0" fontId="9" fillId="6" borderId="0" xfId="0" applyFont="1" applyFill="1" applyBorder="1" applyAlignment="1" applyProtection="1">
      <alignment horizontal="center" vertical="center" wrapText="1" readingOrder="1"/>
    </xf>
    <xf numFmtId="0" fontId="9" fillId="6" borderId="0" xfId="0" applyFont="1" applyFill="1" applyBorder="1" applyAlignment="1" applyProtection="1">
      <alignment horizontal="center" vertical="center" wrapText="1" readingOrder="1"/>
      <protection locked="0"/>
    </xf>
    <xf numFmtId="0" fontId="9" fillId="6" borderId="0" xfId="0" applyFont="1" applyFill="1" applyProtection="1"/>
    <xf numFmtId="0" fontId="9" fillId="0" borderId="26" xfId="0" applyFont="1" applyFill="1" applyBorder="1" applyAlignment="1" applyProtection="1">
      <alignment vertical="center"/>
      <protection locked="0"/>
    </xf>
    <xf numFmtId="0" fontId="9" fillId="7" borderId="16" xfId="0" applyFont="1" applyFill="1" applyBorder="1" applyAlignment="1">
      <alignment horizontal="center" vertical="top" wrapText="1" readingOrder="2"/>
    </xf>
    <xf numFmtId="0" fontId="9" fillId="7" borderId="1" xfId="0" applyFont="1" applyFill="1" applyBorder="1" applyAlignment="1">
      <alignment horizontal="center" vertical="top" wrapText="1" readingOrder="2"/>
    </xf>
    <xf numFmtId="0" fontId="9" fillId="7" borderId="5" xfId="0" applyFont="1" applyFill="1" applyBorder="1" applyAlignment="1">
      <alignment horizontal="center" vertical="top" wrapText="1" readingOrder="2"/>
    </xf>
    <xf numFmtId="0" fontId="9" fillId="7" borderId="8" xfId="0" applyFont="1" applyFill="1" applyBorder="1" applyAlignment="1">
      <alignment horizontal="center" vertical="center" wrapText="1" readingOrder="2"/>
    </xf>
    <xf numFmtId="0" fontId="9" fillId="7" borderId="5" xfId="0" applyFont="1" applyFill="1" applyBorder="1" applyAlignment="1">
      <alignment horizontal="center" vertical="center" wrapText="1" readingOrder="2"/>
    </xf>
    <xf numFmtId="0" fontId="9" fillId="7" borderId="4" xfId="0" applyFont="1" applyFill="1" applyBorder="1" applyAlignment="1">
      <alignment horizontal="center" vertical="top" wrapText="1" readingOrder="2"/>
    </xf>
    <xf numFmtId="0" fontId="9" fillId="2" borderId="24" xfId="0" applyFont="1" applyFill="1" applyBorder="1" applyAlignment="1" applyProtection="1">
      <alignment horizontal="center" vertical="center"/>
    </xf>
    <xf numFmtId="0" fontId="9" fillId="7" borderId="16" xfId="0" applyFont="1" applyFill="1" applyBorder="1" applyAlignment="1">
      <alignment horizontal="center" vertical="top" wrapText="1" readingOrder="2"/>
    </xf>
    <xf numFmtId="0" fontId="9" fillId="2" borderId="32" xfId="0" applyFont="1" applyFill="1" applyBorder="1" applyAlignment="1" applyProtection="1">
      <alignment horizontal="center" vertical="center"/>
    </xf>
    <xf numFmtId="0" fontId="9" fillId="4" borderId="8" xfId="0" applyFont="1" applyFill="1" applyBorder="1" applyAlignment="1">
      <alignment horizontal="right" vertical="center" wrapText="1" readingOrder="2"/>
    </xf>
    <xf numFmtId="164" fontId="9" fillId="0" borderId="21" xfId="0" applyNumberFormat="1" applyFont="1" applyBorder="1" applyAlignment="1" applyProtection="1">
      <alignment horizontal="center" vertical="center" wrapText="1" readingOrder="2"/>
      <protection locked="0"/>
    </xf>
    <xf numFmtId="164" fontId="9" fillId="0" borderId="5" xfId="0" applyNumberFormat="1" applyFont="1" applyBorder="1" applyAlignment="1" applyProtection="1">
      <alignment horizontal="center" vertical="center" wrapText="1" readingOrder="2"/>
      <protection locked="0"/>
    </xf>
    <xf numFmtId="0" fontId="9" fillId="0" borderId="33" xfId="0" applyFont="1" applyFill="1" applyBorder="1" applyAlignment="1" applyProtection="1">
      <alignment vertical="center"/>
      <protection locked="0"/>
    </xf>
    <xf numFmtId="2" fontId="9" fillId="0" borderId="0" xfId="0" applyNumberFormat="1" applyFont="1"/>
    <xf numFmtId="10" fontId="9" fillId="0" borderId="8" xfId="2" applyNumberFormat="1" applyFont="1" applyBorder="1" applyAlignment="1" applyProtection="1">
      <alignment horizontal="center" vertical="center" wrapText="1" readingOrder="2"/>
      <protection locked="0"/>
    </xf>
    <xf numFmtId="10" fontId="9" fillId="0" borderId="22" xfId="2" applyNumberFormat="1" applyFont="1" applyBorder="1" applyAlignment="1" applyProtection="1">
      <alignment horizontal="center" vertical="center" wrapText="1" readingOrder="2"/>
      <protection locked="0"/>
    </xf>
    <xf numFmtId="10" fontId="9" fillId="0" borderId="21" xfId="2" applyNumberFormat="1" applyFont="1" applyBorder="1" applyAlignment="1" applyProtection="1">
      <alignment horizontal="center" vertical="center" wrapText="1" readingOrder="2"/>
      <protection locked="0"/>
    </xf>
    <xf numFmtId="10" fontId="9" fillId="0" borderId="5" xfId="2" applyNumberFormat="1" applyFont="1" applyBorder="1" applyAlignment="1" applyProtection="1">
      <alignment horizontal="center" vertical="center" wrapText="1" readingOrder="2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 vertical="center"/>
    </xf>
    <xf numFmtId="0" fontId="9" fillId="2" borderId="24" xfId="0" applyFont="1" applyFill="1" applyBorder="1" applyAlignment="1" applyProtection="1">
      <alignment horizontal="center" vertical="center"/>
    </xf>
    <xf numFmtId="0" fontId="9" fillId="3" borderId="13" xfId="0" applyFont="1" applyFill="1" applyBorder="1" applyAlignment="1">
      <alignment horizontal="right" vertical="center" readingOrder="2"/>
    </xf>
    <xf numFmtId="0" fontId="9" fillId="3" borderId="18" xfId="0" applyFont="1" applyFill="1" applyBorder="1" applyAlignment="1">
      <alignment horizontal="right" vertical="center" readingOrder="2"/>
    </xf>
    <xf numFmtId="0" fontId="9" fillId="3" borderId="14" xfId="0" applyFont="1" applyFill="1" applyBorder="1" applyAlignment="1">
      <alignment horizontal="right" vertical="center" readingOrder="2"/>
    </xf>
    <xf numFmtId="0" fontId="9" fillId="7" borderId="16" xfId="0" applyFont="1" applyFill="1" applyBorder="1" applyAlignment="1">
      <alignment horizontal="center" vertical="top" wrapText="1" readingOrder="2"/>
    </xf>
    <xf numFmtId="0" fontId="9" fillId="7" borderId="17" xfId="0" applyFont="1" applyFill="1" applyBorder="1" applyAlignment="1">
      <alignment horizontal="center" vertical="top" wrapText="1" readingOrder="2"/>
    </xf>
    <xf numFmtId="0" fontId="9" fillId="7" borderId="8" xfId="0" applyFont="1" applyFill="1" applyBorder="1" applyAlignment="1">
      <alignment horizontal="center" vertical="top" wrapText="1" readingOrder="2"/>
    </xf>
    <xf numFmtId="0" fontId="9" fillId="7" borderId="20" xfId="0" applyFont="1" applyFill="1" applyBorder="1" applyAlignment="1">
      <alignment horizontal="center" vertical="top" wrapText="1" readingOrder="2"/>
    </xf>
    <xf numFmtId="0" fontId="9" fillId="4" borderId="13" xfId="0" applyFont="1" applyFill="1" applyBorder="1" applyAlignment="1">
      <alignment horizontal="right"/>
    </xf>
    <xf numFmtId="0" fontId="9" fillId="4" borderId="18" xfId="0" applyFont="1" applyFill="1" applyBorder="1" applyAlignment="1">
      <alignment horizontal="right"/>
    </xf>
    <xf numFmtId="0" fontId="9" fillId="7" borderId="4" xfId="0" applyFont="1" applyFill="1" applyBorder="1" applyAlignment="1">
      <alignment horizontal="center" vertical="top" wrapText="1" readingOrder="2"/>
    </xf>
    <xf numFmtId="0" fontId="9" fillId="7" borderId="5" xfId="0" applyFont="1" applyFill="1" applyBorder="1" applyAlignment="1">
      <alignment horizontal="center" vertical="top" wrapText="1" readingOrder="2"/>
    </xf>
    <xf numFmtId="0" fontId="9" fillId="2" borderId="32" xfId="0" applyFont="1" applyFill="1" applyBorder="1" applyAlignment="1" applyProtection="1">
      <alignment horizontal="center" vertical="center"/>
    </xf>
    <xf numFmtId="0" fontId="9" fillId="2" borderId="27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>
      <alignment horizontal="left" vertical="top"/>
    </xf>
    <xf numFmtId="0" fontId="9" fillId="4" borderId="29" xfId="0" applyFont="1" applyFill="1" applyBorder="1" applyAlignment="1">
      <alignment horizontal="right" vertical="center" wrapText="1" readingOrder="2"/>
    </xf>
    <xf numFmtId="0" fontId="9" fillId="4" borderId="30" xfId="0" applyFont="1" applyFill="1" applyBorder="1" applyAlignment="1">
      <alignment horizontal="right" vertical="center" wrapText="1" readingOrder="2"/>
    </xf>
    <xf numFmtId="0" fontId="9" fillId="4" borderId="31" xfId="0" applyFont="1" applyFill="1" applyBorder="1" applyAlignment="1">
      <alignment horizontal="right" vertical="center" wrapText="1" readingOrder="2"/>
    </xf>
    <xf numFmtId="0" fontId="9" fillId="7" borderId="6" xfId="0" applyFont="1" applyFill="1" applyBorder="1" applyAlignment="1">
      <alignment horizontal="center" vertical="top" wrapText="1" readingOrder="2"/>
    </xf>
    <xf numFmtId="0" fontId="9" fillId="7" borderId="19" xfId="0" applyFont="1" applyFill="1" applyBorder="1" applyAlignment="1">
      <alignment horizontal="center" vertical="top" wrapText="1" readingOrder="2"/>
    </xf>
    <xf numFmtId="164" fontId="9" fillId="0" borderId="13" xfId="0" applyNumberFormat="1" applyFont="1" applyBorder="1" applyAlignment="1" applyProtection="1">
      <alignment horizontal="center" vertical="center" wrapText="1" readingOrder="2"/>
      <protection locked="0"/>
    </xf>
    <xf numFmtId="164" fontId="9" fillId="0" borderId="14" xfId="0" applyNumberFormat="1" applyFont="1" applyBorder="1" applyAlignment="1" applyProtection="1">
      <alignment horizontal="center" vertical="center" wrapText="1" readingOrder="2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horizontal="center" vertical="center"/>
      <protection locked="0"/>
    </xf>
    <xf numFmtId="0" fontId="9" fillId="0" borderId="33" xfId="0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 applyProtection="1">
      <alignment horizontal="center" vertical="center"/>
    </xf>
    <xf numFmtId="0" fontId="9" fillId="4" borderId="6" xfId="0" applyFont="1" applyFill="1" applyBorder="1" applyAlignment="1">
      <alignment horizontal="right" vertical="center" wrapText="1" readingOrder="2"/>
    </xf>
    <xf numFmtId="0" fontId="9" fillId="4" borderId="7" xfId="0" applyFont="1" applyFill="1" applyBorder="1" applyAlignment="1">
      <alignment horizontal="right" vertical="center" wrapText="1" readingOrder="2"/>
    </xf>
    <xf numFmtId="0" fontId="9" fillId="4" borderId="19" xfId="0" applyFont="1" applyFill="1" applyBorder="1" applyAlignment="1">
      <alignment horizontal="right" vertical="center" wrapText="1" readingOrder="2"/>
    </xf>
    <xf numFmtId="0" fontId="9" fillId="4" borderId="8" xfId="0" applyFont="1" applyFill="1" applyBorder="1" applyAlignment="1">
      <alignment horizontal="right" vertical="center" wrapText="1" readingOrder="2"/>
    </xf>
    <xf numFmtId="0" fontId="9" fillId="4" borderId="9" xfId="0" applyFont="1" applyFill="1" applyBorder="1" applyAlignment="1">
      <alignment horizontal="right" vertical="center" wrapText="1" readingOrder="2"/>
    </xf>
    <xf numFmtId="0" fontId="9" fillId="4" borderId="20" xfId="0" applyFont="1" applyFill="1" applyBorder="1" applyAlignment="1">
      <alignment horizontal="right" vertical="center" wrapText="1" readingOrder="2"/>
    </xf>
    <xf numFmtId="0" fontId="9" fillId="7" borderId="7" xfId="0" applyFont="1" applyFill="1" applyBorder="1" applyAlignment="1">
      <alignment horizontal="center" vertical="top" wrapText="1" readingOrder="2"/>
    </xf>
    <xf numFmtId="0" fontId="9" fillId="7" borderId="9" xfId="0" applyFont="1" applyFill="1" applyBorder="1" applyAlignment="1">
      <alignment horizontal="center" vertical="top" wrapText="1" readingOrder="2"/>
    </xf>
    <xf numFmtId="7" fontId="9" fillId="0" borderId="13" xfId="1" applyNumberFormat="1" applyFont="1" applyBorder="1" applyAlignment="1" applyProtection="1">
      <alignment horizontal="center" vertical="center" wrapText="1" readingOrder="1"/>
      <protection locked="0"/>
    </xf>
    <xf numFmtId="7" fontId="9" fillId="0" borderId="14" xfId="1" applyNumberFormat="1" applyFont="1" applyBorder="1" applyAlignment="1" applyProtection="1">
      <alignment horizontal="center" vertical="center" wrapText="1" readingOrder="1"/>
      <protection locked="0"/>
    </xf>
    <xf numFmtId="0" fontId="10" fillId="7" borderId="8" xfId="0" applyFont="1" applyFill="1" applyBorder="1" applyAlignment="1">
      <alignment horizontal="center" vertical="center" wrapText="1" readingOrder="2"/>
    </xf>
    <xf numFmtId="0" fontId="10" fillId="7" borderId="20" xfId="0" applyFont="1" applyFill="1" applyBorder="1" applyAlignment="1">
      <alignment horizontal="center" vertical="center" wrapText="1" readingOrder="2"/>
    </xf>
    <xf numFmtId="0" fontId="10" fillId="7" borderId="8" xfId="0" applyFont="1" applyFill="1" applyBorder="1" applyAlignment="1">
      <alignment horizontal="center" vertical="center" wrapText="1" readingOrder="2"/>
    </xf>
    <xf numFmtId="0" fontId="10" fillId="7" borderId="5" xfId="0" applyFont="1" applyFill="1" applyBorder="1" applyAlignment="1">
      <alignment horizontal="center" vertical="center" wrapText="1" readingOrder="2"/>
    </xf>
    <xf numFmtId="0" fontId="10" fillId="7" borderId="16" xfId="0" applyFont="1" applyFill="1" applyBorder="1" applyAlignment="1">
      <alignment horizontal="center" vertical="center" wrapText="1" readingOrder="2"/>
    </xf>
    <xf numFmtId="0" fontId="10" fillId="7" borderId="4" xfId="0" applyFont="1" applyFill="1" applyBorder="1" applyAlignment="1">
      <alignment horizontal="center" vertical="center" wrapText="1" readingOrder="2"/>
    </xf>
    <xf numFmtId="0" fontId="10" fillId="7" borderId="8" xfId="0" applyFont="1" applyFill="1" applyBorder="1" applyAlignment="1">
      <alignment horizontal="center" vertical="top" wrapText="1" readingOrder="2"/>
    </xf>
    <xf numFmtId="0" fontId="10" fillId="7" borderId="20" xfId="0" applyFont="1" applyFill="1" applyBorder="1" applyAlignment="1">
      <alignment horizontal="center" vertical="top" wrapText="1" readingOrder="2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9" tint="0.79998168889431442"/>
  </sheetPr>
  <dimension ref="B1:AR144"/>
  <sheetViews>
    <sheetView showGridLines="0" rightToLeft="1" workbookViewId="0">
      <pane xSplit="3" ySplit="9" topLeftCell="D10" activePane="bottomRight" state="frozen"/>
      <selection pane="topRight" activeCell="D1" sqref="D1"/>
      <selection pane="bottomLeft" activeCell="A12" sqref="A12"/>
      <selection pane="bottomRight" activeCell="B7" sqref="B7"/>
    </sheetView>
  </sheetViews>
  <sheetFormatPr defaultColWidth="8.85546875" defaultRowHeight="12.75" x14ac:dyDescent="0.2"/>
  <cols>
    <col min="1" max="1" width="3.7109375" style="1" customWidth="1"/>
    <col min="2" max="2" width="147.42578125" style="1" bestFit="1" customWidth="1"/>
    <col min="3" max="3" width="3.7109375" style="1" customWidth="1"/>
    <col min="4" max="16384" width="8.85546875" style="1"/>
  </cols>
  <sheetData>
    <row r="1" spans="2:44" ht="18" customHeight="1" thickBot="1" x14ac:dyDescent="0.25"/>
    <row r="2" spans="2:44" ht="36" customHeight="1" x14ac:dyDescent="0.2">
      <c r="B2" s="9" t="s">
        <v>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2:44" ht="20.100000000000001" customHeight="1" x14ac:dyDescent="0.2">
      <c r="B3" s="10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ht="27.95" customHeight="1" x14ac:dyDescent="0.25">
      <c r="B4" s="8" t="s">
        <v>0</v>
      </c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2:44" s="2" customFormat="1" ht="23.25" customHeight="1" x14ac:dyDescent="0.2">
      <c r="B5" s="11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2:44" s="2" customFormat="1" ht="23.25" customHeight="1" x14ac:dyDescent="0.2">
      <c r="B6" s="11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2:44" s="2" customFormat="1" ht="23.25" customHeight="1" x14ac:dyDescent="0.2">
      <c r="B7" s="11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2:44" s="3" customFormat="1" ht="21" customHeight="1" thickBot="1" x14ac:dyDescent="0.25">
      <c r="B8" s="12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2:44" ht="18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x14ac:dyDescent="0.2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3:44" x14ac:dyDescent="0.2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3:44" x14ac:dyDescent="0.2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3:44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3:44" x14ac:dyDescent="0.2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3:44" x14ac:dyDescent="0.2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3:44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3:44" x14ac:dyDescent="0.2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3:44" x14ac:dyDescent="0.2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3:44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3:44" x14ac:dyDescent="0.2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3:44" x14ac:dyDescent="0.2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3:44" x14ac:dyDescent="0.2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3:44" x14ac:dyDescent="0.2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3:44" x14ac:dyDescent="0.2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3:44" x14ac:dyDescent="0.2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</row>
    <row r="32" spans="3:44" x14ac:dyDescent="0.2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3:44" x14ac:dyDescent="0.2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3:44" x14ac:dyDescent="0.2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3:44" x14ac:dyDescent="0.2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3:44" x14ac:dyDescent="0.2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spans="3:44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3:44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3:44" x14ac:dyDescent="0.2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spans="3:44" x14ac:dyDescent="0.2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3:44" x14ac:dyDescent="0.2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3:44" x14ac:dyDescent="0.2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3:44" x14ac:dyDescent="0.2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3:44" x14ac:dyDescent="0.2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3:44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3:44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spans="3:44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3:44" x14ac:dyDescent="0.2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3:44" x14ac:dyDescent="0.2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spans="3:44" x14ac:dyDescent="0.2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spans="3:44" x14ac:dyDescent="0.2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spans="3:44" x14ac:dyDescent="0.2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spans="3:44" x14ac:dyDescent="0.2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3:44" x14ac:dyDescent="0.2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3:44" x14ac:dyDescent="0.2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3:44" x14ac:dyDescent="0.2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spans="3:44" x14ac:dyDescent="0.2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spans="3:44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spans="3:44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spans="3:44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3:44" x14ac:dyDescent="0.2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3:44" x14ac:dyDescent="0.2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3:44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spans="3:44" x14ac:dyDescent="0.2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spans="3:44" x14ac:dyDescent="0.2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spans="3:44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spans="3:44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spans="3:44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spans="3:44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spans="3:44" x14ac:dyDescent="0.2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spans="3:44" x14ac:dyDescent="0.2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spans="3:44" x14ac:dyDescent="0.2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spans="3:44" x14ac:dyDescent="0.2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spans="3:44" x14ac:dyDescent="0.2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spans="3:44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spans="3:44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spans="3:44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spans="3:44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spans="3:44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spans="3:44" x14ac:dyDescent="0.2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spans="3:44" x14ac:dyDescent="0.2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spans="3:44" x14ac:dyDescent="0.2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spans="3:44" x14ac:dyDescent="0.2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spans="3:44" x14ac:dyDescent="0.2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spans="3:44" x14ac:dyDescent="0.2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spans="3:44" x14ac:dyDescent="0.2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spans="3:44" x14ac:dyDescent="0.2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spans="3:44" x14ac:dyDescent="0.2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spans="3:44" x14ac:dyDescent="0.2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spans="3:44" x14ac:dyDescent="0.2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spans="3:44" x14ac:dyDescent="0.2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spans="3:44" x14ac:dyDescent="0.2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spans="3:44" x14ac:dyDescent="0.2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spans="3:44" x14ac:dyDescent="0.2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spans="3:44" x14ac:dyDescent="0.2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spans="3:44" x14ac:dyDescent="0.2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spans="3:44" x14ac:dyDescent="0.2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spans="3:44" x14ac:dyDescent="0.2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spans="3:44" x14ac:dyDescent="0.2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spans="3:44" x14ac:dyDescent="0.2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spans="3:44" x14ac:dyDescent="0.2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spans="3:44" x14ac:dyDescent="0.2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spans="3:44" x14ac:dyDescent="0.2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spans="3:44" x14ac:dyDescent="0.2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spans="3:44" x14ac:dyDescent="0.2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spans="3:44" x14ac:dyDescent="0.2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spans="3:44" x14ac:dyDescent="0.2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spans="3:44" x14ac:dyDescent="0.2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spans="3:44" x14ac:dyDescent="0.2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spans="3:44" x14ac:dyDescent="0.2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spans="3:44" x14ac:dyDescent="0.2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spans="3:44" x14ac:dyDescent="0.2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spans="3:44" x14ac:dyDescent="0.2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spans="3:44" x14ac:dyDescent="0.2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spans="3:44" x14ac:dyDescent="0.2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spans="3:44" x14ac:dyDescent="0.2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spans="3:44" x14ac:dyDescent="0.2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spans="3:44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spans="3:44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spans="3:44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spans="3:44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spans="3:44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spans="3:44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spans="3:44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spans="3:44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spans="3:44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spans="3:44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spans="3:44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spans="3:44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spans="3:44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spans="3:44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spans="3:44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spans="3:44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spans="3:44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spans="3:44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3:44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spans="3:44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spans="3:44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spans="3:44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spans="3:44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spans="3:44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spans="3:44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spans="3:44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spans="3:44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I35"/>
  <sheetViews>
    <sheetView showGridLines="0" rightToLeft="1" tabSelected="1" workbookViewId="0">
      <selection activeCell="G22" sqref="G22"/>
    </sheetView>
  </sheetViews>
  <sheetFormatPr defaultRowHeight="18" x14ac:dyDescent="0.25"/>
  <cols>
    <col min="1" max="1" width="5.7109375" style="19" customWidth="1"/>
    <col min="2" max="2" width="34.7109375" style="19" customWidth="1"/>
    <col min="3" max="3" width="30.7109375" style="19" customWidth="1"/>
    <col min="4" max="5" width="22.7109375" style="19" customWidth="1"/>
    <col min="6" max="7" width="30.7109375" style="19" customWidth="1"/>
    <col min="8" max="8" width="31.5703125" style="19" customWidth="1"/>
    <col min="9" max="9" width="11.42578125" style="19" bestFit="1" customWidth="1"/>
    <col min="10" max="16384" width="9.140625" style="19"/>
  </cols>
  <sheetData>
    <row r="1" spans="2:9" ht="18.75" thickBot="1" x14ac:dyDescent="0.3"/>
    <row r="2" spans="2:9" ht="50.1" customHeight="1" thickBot="1" x14ac:dyDescent="0.3">
      <c r="B2" s="60"/>
      <c r="C2" s="61"/>
      <c r="D2" s="61"/>
      <c r="E2" s="61"/>
      <c r="F2" s="61"/>
      <c r="G2" s="61"/>
    </row>
    <row r="3" spans="2:9" ht="20.100000000000001" customHeight="1" thickBot="1" x14ac:dyDescent="0.3">
      <c r="B3" s="20"/>
      <c r="C3" s="20"/>
      <c r="D3" s="20"/>
      <c r="E3" s="20"/>
      <c r="F3" s="20"/>
      <c r="G3" s="20"/>
    </row>
    <row r="4" spans="2:9" ht="20.100000000000001" customHeight="1" thickBot="1" x14ac:dyDescent="0.3">
      <c r="B4" s="21" t="s">
        <v>25</v>
      </c>
      <c r="C4" s="22">
        <v>3.8</v>
      </c>
      <c r="D4" s="20"/>
      <c r="E4" s="20"/>
      <c r="F4" s="20"/>
      <c r="G4" s="20"/>
    </row>
    <row r="5" spans="2:9" ht="16.5" customHeight="1" thickBot="1" x14ac:dyDescent="0.3">
      <c r="B5" s="23"/>
      <c r="C5" s="23"/>
      <c r="D5" s="23"/>
      <c r="E5" s="23"/>
      <c r="F5" s="23"/>
      <c r="G5" s="23"/>
    </row>
    <row r="6" spans="2:9" ht="18.75" thickBot="1" x14ac:dyDescent="0.3">
      <c r="B6" s="64" t="s">
        <v>13</v>
      </c>
      <c r="C6" s="65"/>
      <c r="D6" s="65"/>
      <c r="E6" s="65"/>
      <c r="F6" s="65"/>
      <c r="G6" s="66"/>
    </row>
    <row r="7" spans="2:9" ht="72" x14ac:dyDescent="0.25">
      <c r="B7" s="42" t="s">
        <v>18</v>
      </c>
      <c r="C7" s="73" t="s">
        <v>9</v>
      </c>
      <c r="D7" s="81" t="s">
        <v>27</v>
      </c>
      <c r="E7" s="82"/>
      <c r="F7" s="42" t="s">
        <v>28</v>
      </c>
      <c r="G7" s="43" t="s">
        <v>11</v>
      </c>
    </row>
    <row r="8" spans="2:9" ht="18.75" thickBot="1" x14ac:dyDescent="0.3">
      <c r="B8" s="44"/>
      <c r="C8" s="74"/>
      <c r="D8" s="99" t="s">
        <v>30</v>
      </c>
      <c r="E8" s="100"/>
      <c r="F8" s="101" t="s">
        <v>10</v>
      </c>
      <c r="G8" s="102" t="s">
        <v>30</v>
      </c>
    </row>
    <row r="9" spans="2:9" ht="20.100000000000001" customHeight="1" thickBot="1" x14ac:dyDescent="0.3">
      <c r="B9" s="24" t="s">
        <v>12</v>
      </c>
      <c r="C9" s="25">
        <v>2</v>
      </c>
      <c r="D9" s="83">
        <v>0</v>
      </c>
      <c r="E9" s="84"/>
      <c r="F9" s="56">
        <v>0</v>
      </c>
      <c r="G9" s="13">
        <f>C9*(D9*F9*5)</f>
        <v>0</v>
      </c>
    </row>
    <row r="10" spans="2:9" ht="20.100000000000001" customHeight="1" thickBot="1" x14ac:dyDescent="0.3">
      <c r="B10" s="23"/>
      <c r="C10" s="23"/>
      <c r="D10" s="23"/>
      <c r="E10" s="23"/>
      <c r="F10" s="23"/>
      <c r="G10" s="26">
        <f>SUM(G9)</f>
        <v>0</v>
      </c>
    </row>
    <row r="11" spans="2:9" ht="20.100000000000001" customHeight="1" thickBot="1" x14ac:dyDescent="0.3">
      <c r="B11" s="27"/>
      <c r="C11" s="27"/>
      <c r="D11" s="27"/>
      <c r="E11" s="27"/>
      <c r="F11" s="27"/>
      <c r="G11" s="28"/>
    </row>
    <row r="12" spans="2:9" ht="18.75" thickBot="1" x14ac:dyDescent="0.3">
      <c r="B12" s="64" t="s">
        <v>17</v>
      </c>
      <c r="C12" s="65"/>
      <c r="D12" s="65"/>
      <c r="E12" s="65"/>
      <c r="F12" s="65"/>
      <c r="G12" s="66"/>
    </row>
    <row r="13" spans="2:9" ht="90" x14ac:dyDescent="0.25">
      <c r="B13" s="42" t="s">
        <v>18</v>
      </c>
      <c r="C13" s="73" t="s">
        <v>9</v>
      </c>
      <c r="D13" s="42" t="s">
        <v>27</v>
      </c>
      <c r="E13" s="49" t="s">
        <v>35</v>
      </c>
      <c r="F13" s="42" t="s">
        <v>29</v>
      </c>
      <c r="G13" s="43" t="s">
        <v>14</v>
      </c>
      <c r="I13" s="55"/>
    </row>
    <row r="14" spans="2:9" ht="30.75" thickBot="1" x14ac:dyDescent="0.3">
      <c r="B14" s="44"/>
      <c r="C14" s="74"/>
      <c r="D14" s="103" t="s">
        <v>30</v>
      </c>
      <c r="E14" s="102" t="s">
        <v>10</v>
      </c>
      <c r="F14" s="102" t="s">
        <v>10</v>
      </c>
      <c r="G14" s="104" t="s">
        <v>30</v>
      </c>
      <c r="H14" s="29"/>
      <c r="I14" s="55"/>
    </row>
    <row r="15" spans="2:9" ht="20.100000000000001" customHeight="1" x14ac:dyDescent="0.25">
      <c r="B15" s="30" t="s">
        <v>15</v>
      </c>
      <c r="C15" s="31">
        <v>3</v>
      </c>
      <c r="D15" s="52">
        <v>0</v>
      </c>
      <c r="E15" s="57">
        <v>0</v>
      </c>
      <c r="F15" s="58">
        <v>0</v>
      </c>
      <c r="G15" s="15">
        <f>$C15*$D15*(1-$E15)+C$15*$D15*$F15*4</f>
        <v>0</v>
      </c>
      <c r="I15" s="55"/>
    </row>
    <row r="16" spans="2:9" ht="18.75" thickBot="1" x14ac:dyDescent="0.3">
      <c r="B16" s="51" t="s">
        <v>16</v>
      </c>
      <c r="C16" s="25">
        <v>10</v>
      </c>
      <c r="D16" s="53">
        <v>0</v>
      </c>
      <c r="E16" s="56">
        <v>0</v>
      </c>
      <c r="F16" s="59">
        <v>0</v>
      </c>
      <c r="G16" s="14">
        <f>$C16*$D16*(1-$E16)+C$16*$D16*$F16*4</f>
        <v>0</v>
      </c>
      <c r="I16" s="55"/>
    </row>
    <row r="17" spans="1:9" ht="20.100000000000001" customHeight="1" thickBot="1" x14ac:dyDescent="0.3">
      <c r="B17" s="23"/>
      <c r="C17" s="23"/>
      <c r="D17" s="23"/>
      <c r="E17" s="23"/>
      <c r="F17" s="23"/>
      <c r="G17" s="26">
        <f>SUM(G15:G16)</f>
        <v>0</v>
      </c>
      <c r="I17" s="55"/>
    </row>
    <row r="18" spans="1:9" ht="20.100000000000001" customHeight="1" thickBot="1" x14ac:dyDescent="0.3">
      <c r="B18" s="23"/>
      <c r="C18" s="23"/>
      <c r="D18" s="23"/>
      <c r="E18" s="23"/>
      <c r="F18" s="23"/>
      <c r="G18" s="28"/>
      <c r="I18" s="55"/>
    </row>
    <row r="19" spans="1:9" ht="18.75" thickBot="1" x14ac:dyDescent="0.3">
      <c r="B19" s="64" t="s">
        <v>22</v>
      </c>
      <c r="C19" s="65"/>
      <c r="D19" s="65"/>
      <c r="E19" s="65"/>
      <c r="F19" s="65"/>
      <c r="G19" s="66"/>
    </row>
    <row r="20" spans="1:9" ht="36" x14ac:dyDescent="0.25">
      <c r="B20" s="67" t="s">
        <v>18</v>
      </c>
      <c r="C20" s="68"/>
      <c r="D20" s="81" t="s">
        <v>19</v>
      </c>
      <c r="E20" s="82"/>
      <c r="F20" s="42" t="s">
        <v>20</v>
      </c>
      <c r="G20" s="43" t="s">
        <v>21</v>
      </c>
    </row>
    <row r="21" spans="1:9" ht="18.75" thickBot="1" x14ac:dyDescent="0.3">
      <c r="B21" s="69"/>
      <c r="C21" s="70"/>
      <c r="D21" s="105" t="s">
        <v>26</v>
      </c>
      <c r="E21" s="106"/>
      <c r="F21" s="45"/>
      <c r="G21" s="102" t="s">
        <v>30</v>
      </c>
    </row>
    <row r="22" spans="1:9" ht="20.100000000000001" customHeight="1" thickBot="1" x14ac:dyDescent="0.3">
      <c r="A22" s="32"/>
      <c r="B22" s="71" t="s">
        <v>34</v>
      </c>
      <c r="C22" s="72"/>
      <c r="D22" s="97">
        <v>0</v>
      </c>
      <c r="E22" s="98"/>
      <c r="F22" s="33">
        <v>200</v>
      </c>
      <c r="G22" s="13">
        <f>($F22*5*$D22)/C4</f>
        <v>0</v>
      </c>
    </row>
    <row r="23" spans="1:9" s="34" customFormat="1" ht="20.100000000000001" customHeight="1" thickBot="1" x14ac:dyDescent="0.3">
      <c r="B23" s="35"/>
      <c r="C23" s="35"/>
      <c r="D23" s="36"/>
      <c r="E23" s="36"/>
      <c r="F23" s="37"/>
      <c r="G23" s="26">
        <f>SUM(G22)</f>
        <v>0</v>
      </c>
    </row>
    <row r="24" spans="1:9" ht="18.75" thickBot="1" x14ac:dyDescent="0.3">
      <c r="B24" s="27"/>
      <c r="C24" s="27"/>
      <c r="D24" s="27"/>
      <c r="E24" s="27"/>
      <c r="F24" s="23"/>
      <c r="G24" s="23"/>
    </row>
    <row r="25" spans="1:9" ht="18.75" thickBot="1" x14ac:dyDescent="0.3">
      <c r="B25" s="64" t="s">
        <v>24</v>
      </c>
      <c r="C25" s="65"/>
      <c r="D25" s="65"/>
      <c r="E25" s="65"/>
      <c r="F25" s="65"/>
      <c r="G25" s="66"/>
    </row>
    <row r="26" spans="1:9" x14ac:dyDescent="0.25">
      <c r="B26" s="81" t="s">
        <v>31</v>
      </c>
      <c r="C26" s="95"/>
      <c r="D26" s="95"/>
      <c r="E26" s="95"/>
      <c r="F26" s="82"/>
      <c r="G26" s="47" t="s">
        <v>32</v>
      </c>
    </row>
    <row r="27" spans="1:9" ht="18.75" thickBot="1" x14ac:dyDescent="0.3">
      <c r="B27" s="69"/>
      <c r="C27" s="96"/>
      <c r="D27" s="96"/>
      <c r="E27" s="96"/>
      <c r="F27" s="70"/>
      <c r="G27" s="46" t="s">
        <v>30</v>
      </c>
    </row>
    <row r="28" spans="1:9" ht="20.100000000000001" customHeight="1" x14ac:dyDescent="0.25">
      <c r="B28" s="89" t="s">
        <v>13</v>
      </c>
      <c r="C28" s="90"/>
      <c r="D28" s="90"/>
      <c r="E28" s="90"/>
      <c r="F28" s="91"/>
      <c r="G28" s="16">
        <f>G10</f>
        <v>0</v>
      </c>
    </row>
    <row r="29" spans="1:9" ht="20.100000000000001" customHeight="1" x14ac:dyDescent="0.25">
      <c r="B29" s="78" t="s">
        <v>17</v>
      </c>
      <c r="C29" s="79"/>
      <c r="D29" s="79"/>
      <c r="E29" s="79"/>
      <c r="F29" s="80"/>
      <c r="G29" s="17">
        <f>G17</f>
        <v>0</v>
      </c>
    </row>
    <row r="30" spans="1:9" ht="20.100000000000001" customHeight="1" thickBot="1" x14ac:dyDescent="0.3">
      <c r="B30" s="92" t="s">
        <v>22</v>
      </c>
      <c r="C30" s="93"/>
      <c r="D30" s="93"/>
      <c r="E30" s="93"/>
      <c r="F30" s="94"/>
      <c r="G30" s="14">
        <f>G23</f>
        <v>0</v>
      </c>
    </row>
    <row r="31" spans="1:9" ht="20.100000000000001" customHeight="1" thickBot="1" x14ac:dyDescent="0.3">
      <c r="A31" s="34"/>
      <c r="D31" s="77" t="s">
        <v>33</v>
      </c>
      <c r="E31" s="77"/>
      <c r="F31" s="77"/>
      <c r="G31" s="18">
        <f>SUM(G28:G30)</f>
        <v>0</v>
      </c>
    </row>
    <row r="32" spans="1:9" x14ac:dyDescent="0.25">
      <c r="B32" s="38"/>
      <c r="C32" s="38"/>
      <c r="D32" s="38"/>
      <c r="E32" s="38"/>
      <c r="F32" s="38"/>
      <c r="G32" s="39"/>
    </row>
    <row r="33" spans="2:7" ht="18.75" thickBot="1" x14ac:dyDescent="0.3">
      <c r="B33" s="40"/>
      <c r="C33" s="40"/>
      <c r="D33" s="40"/>
      <c r="E33" s="40"/>
      <c r="F33" s="40"/>
      <c r="G33" s="40"/>
    </row>
    <row r="34" spans="2:7" ht="32.25" customHeight="1" x14ac:dyDescent="0.25">
      <c r="B34" s="62" t="s">
        <v>2</v>
      </c>
      <c r="C34" s="63"/>
      <c r="D34" s="48" t="s">
        <v>3</v>
      </c>
      <c r="E34" s="50"/>
      <c r="F34" s="75" t="s">
        <v>4</v>
      </c>
      <c r="G34" s="76"/>
    </row>
    <row r="35" spans="2:7" ht="60" customHeight="1" thickBot="1" x14ac:dyDescent="0.3">
      <c r="B35" s="85"/>
      <c r="C35" s="86"/>
      <c r="D35" s="41"/>
      <c r="E35" s="54"/>
      <c r="F35" s="87"/>
      <c r="G35" s="88"/>
    </row>
  </sheetData>
  <sheetProtection sheet="1" objects="1" scenarios="1"/>
  <mergeCells count="24">
    <mergeCell ref="B35:C35"/>
    <mergeCell ref="F35:G35"/>
    <mergeCell ref="B28:F28"/>
    <mergeCell ref="B30:F30"/>
    <mergeCell ref="C13:C14"/>
    <mergeCell ref="B25:G25"/>
    <mergeCell ref="B26:F27"/>
    <mergeCell ref="D22:E22"/>
    <mergeCell ref="B2:G2"/>
    <mergeCell ref="B34:C34"/>
    <mergeCell ref="B6:G6"/>
    <mergeCell ref="B12:G12"/>
    <mergeCell ref="B20:C21"/>
    <mergeCell ref="B22:C22"/>
    <mergeCell ref="B19:G19"/>
    <mergeCell ref="C7:C8"/>
    <mergeCell ref="F34:G34"/>
    <mergeCell ref="D31:F31"/>
    <mergeCell ref="B29:F29"/>
    <mergeCell ref="D7:E7"/>
    <mergeCell ref="D8:E8"/>
    <mergeCell ref="D9:E9"/>
    <mergeCell ref="D20:E20"/>
    <mergeCell ref="D21:E21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0016d894-5b6c-4d68-8d7b-e4262863e7c7">2016-03-23T22:00:00+00:00</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43328B7F75BB45AF034F0D718D75D7" ma:contentTypeVersion="1" ma:contentTypeDescription="צור מסמך חדש." ma:contentTypeScope="" ma:versionID="c60f58708a0df27269f55322e1aee028">
  <xsd:schema xmlns:xsd="http://www.w3.org/2001/XMLSchema" xmlns:xs="http://www.w3.org/2001/XMLSchema" xmlns:p="http://schemas.microsoft.com/office/2006/metadata/properties" xmlns:ns2="0016d894-5b6c-4d68-8d7b-e4262863e7c7" targetNamespace="http://schemas.microsoft.com/office/2006/metadata/properties" ma:root="true" ma:fieldsID="8ec5571956fbb5dd0c0b5977838ba384" ns2:_="">
    <xsd:import namespace="0016d894-5b6c-4d68-8d7b-e4262863e7c7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6d894-5b6c-4d68-8d7b-e4262863e7c7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תאריך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F02E4A-71AF-435F-B518-E2EC5836AD3B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0016d894-5b6c-4d68-8d7b-e4262863e7c7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62C64BF-D6A1-462B-9417-4988E1F3C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42FFCB-56B9-4794-B504-9A6BC37F5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16d894-5b6c-4d68-8d7b-e4262863e7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שער</vt:lpstr>
      <vt:lpstr>גליון העלות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מכרז פומבי מס'  21-16 הספקה, הטמעה ותחזוקה של מוצר IBM Data Power - נספח 5.1 הצעת מחיר</dc:title>
  <dc:creator/>
  <cp:lastModifiedBy/>
  <dcterms:created xsi:type="dcterms:W3CDTF">2015-11-28T20:12:27Z</dcterms:created>
  <dcterms:modified xsi:type="dcterms:W3CDTF">2016-05-09T08:51:05Z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0x0101001F43328B7F75BB45AF034F0D718D75D7</vt:lpwstr>
  </property>
</Properties>
</file>